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0" windowWidth="27795" windowHeight="10305"/>
  </bookViews>
  <sheets>
    <sheet name="от 100" sheetId="2" r:id="rId1"/>
  </sheets>
  <definedNames>
    <definedName name="_xlnm._FilterDatabase" localSheetId="0" hidden="1">'от 100'!$A$2:$O$18</definedName>
  </definedNames>
  <calcPr calcId="145621"/>
</workbook>
</file>

<file path=xl/calcChain.xml><?xml version="1.0" encoding="utf-8"?>
<calcChain xmlns="http://schemas.openxmlformats.org/spreadsheetml/2006/main">
  <c r="N4" i="2" l="1"/>
  <c r="N5" i="2" l="1"/>
  <c r="N6" i="2"/>
  <c r="N7" i="2"/>
  <c r="N8" i="2"/>
  <c r="N9" i="2"/>
  <c r="N10" i="2"/>
  <c r="N11" i="2"/>
  <c r="N12" i="2"/>
  <c r="N13" i="2"/>
  <c r="N14" i="2"/>
  <c r="N15" i="2"/>
  <c r="N16" i="2"/>
  <c r="N18" i="2"/>
  <c r="M18" i="2" l="1"/>
  <c r="M16" i="2"/>
  <c r="M15" i="2"/>
  <c r="M14" i="2"/>
  <c r="M11" i="2"/>
  <c r="M12" i="2"/>
  <c r="M13" i="2"/>
  <c r="M10" i="2"/>
  <c r="M5" i="2"/>
  <c r="M6" i="2"/>
  <c r="M7" i="2"/>
  <c r="M8" i="2"/>
  <c r="M9" i="2"/>
  <c r="M4" i="2" l="1"/>
</calcChain>
</file>

<file path=xl/sharedStrings.xml><?xml version="1.0" encoding="utf-8"?>
<sst xmlns="http://schemas.openxmlformats.org/spreadsheetml/2006/main" count="108" uniqueCount="51">
  <si>
    <t>Инв. №</t>
  </si>
  <si>
    <t>Адрес</t>
  </si>
  <si>
    <t>Характеристика</t>
  </si>
  <si>
    <t>Стартовая цена</t>
  </si>
  <si>
    <t>Подразделение</t>
  </si>
  <si>
    <t>Кол-во</t>
  </si>
  <si>
    <t>№ п/п</t>
  </si>
  <si>
    <t>№ Лота</t>
  </si>
  <si>
    <t>Наименование</t>
  </si>
  <si>
    <t>Метод торгов</t>
  </si>
  <si>
    <t xml:space="preserve">Шаг 5% </t>
  </si>
  <si>
    <t>Период проведения торгов</t>
  </si>
  <si>
    <t xml:space="preserve">Алматы </t>
  </si>
  <si>
    <t>г.Алматы</t>
  </si>
  <si>
    <t>Ф1-000237</t>
  </si>
  <si>
    <t>г.Алматы ул. Тулебаева 38</t>
  </si>
  <si>
    <t>ДГУ 75 кВа двигатель - 41005AZLD</t>
  </si>
  <si>
    <t>Г-006288</t>
  </si>
  <si>
    <t>Г-006396</t>
  </si>
  <si>
    <t>Г-006200</t>
  </si>
  <si>
    <t>Г-006393</t>
  </si>
  <si>
    <t>Г-003889</t>
  </si>
  <si>
    <t>Г-006241</t>
  </si>
  <si>
    <t>Г-006039</t>
  </si>
  <si>
    <t>Г-006353</t>
  </si>
  <si>
    <t>Г-006394</t>
  </si>
  <si>
    <t>Г-006037</t>
  </si>
  <si>
    <t>Г-006038</t>
  </si>
  <si>
    <t>Г-006395</t>
  </si>
  <si>
    <t>Сервер Nutanix NX-3460</t>
  </si>
  <si>
    <t>Система хранения данных Huawei 5500 V3</t>
  </si>
  <si>
    <t>Сервер Nutanix NX 3360</t>
  </si>
  <si>
    <t>Корзина для блэйд серверов HP BLc7000</t>
  </si>
  <si>
    <t>Система хранения данных</t>
  </si>
  <si>
    <t>Сервер - Программно - Аппаратный комплекс NGFW PaloAlto</t>
  </si>
  <si>
    <t>ИБП - Symmetra PX 128 kw</t>
  </si>
  <si>
    <t>Сканер - Сервер Intel Server System R 2208WTTYSR 2U (Комплексная система регистрации и анализа событ</t>
  </si>
  <si>
    <t>Блэйд сервер НР BL-460c Gen9</t>
  </si>
  <si>
    <t>ИБП - Symmetra PX 32 kw</t>
  </si>
  <si>
    <t>г.Алматы ул. Казыбаева 246/2</t>
  </si>
  <si>
    <t>г.Темиртау, проспект Республики 99</t>
  </si>
  <si>
    <t>г. Петропавловск</t>
  </si>
  <si>
    <t>Ф10-000114</t>
  </si>
  <si>
    <t>Используется Ликвидационной комиссией</t>
  </si>
  <si>
    <t>Генератор 30 КVA</t>
  </si>
  <si>
    <t>Оценочная стоимость  ТОО "City Price" 2025 г.за ед.</t>
  </si>
  <si>
    <t xml:space="preserve"> 2025 год</t>
  </si>
  <si>
    <t>2025 год</t>
  </si>
  <si>
    <t>Утверждение изменений № 16 в План реализации недвижимости, транспортных средств, а также имущества АО «AsiaCredit Bank (АзияКредит Банк)» оценочной стоимостью свыше 100 (ста) месячных расчетных показателей.</t>
  </si>
  <si>
    <t>Минимальная стоимость (дисконт )</t>
  </si>
  <si>
    <t>голландский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</si>
</sst>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₸_-;\-* #,##0.00\ _₸_-;_-* &quot;-&quot;??\ _₸_-;_-@_-"/>
    <numFmt numFmtId="165" formatCode="_(* #,##0.00_);_(* \(#,##0.00\);_(* &quot;-&quot;??_);_(@_)"/>
    <numFmt numFmtId="166" formatCode="_-* #,##0.00_р_._-;\-* #,##0.00_р_._-;_-* &quot;-&quot;??_р_._-;_-@_-"/>
  </numFmts>
  <fonts count="1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"/>
      <family val="2"/>
      <charset val="204"/>
    </font>
    <font>
      <u/>
      <sz val="10"/>
      <color indexed="12"/>
      <name val="Arial Cyr"/>
      <charset val="204"/>
    </font>
    <font>
      <u/>
      <sz val="9"/>
      <color theme="1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0" fillId="0" borderId="0"/>
    <xf numFmtId="0" fontId="5" fillId="0" borderId="0"/>
    <xf numFmtId="0" fontId="10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" fillId="0" borderId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3">
    <xf numFmtId="0" fontId="0" fillId="0" borderId="0" xfId="0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horizontal="center"/>
    </xf>
    <xf numFmtId="3" fontId="12" fillId="3" borderId="0" xfId="0" applyNumberFormat="1" applyFont="1" applyFill="1" applyAlignment="1">
      <alignment horizontal="center"/>
    </xf>
    <xf numFmtId="3" fontId="14" fillId="2" borderId="1" xfId="1" applyNumberFormat="1" applyFont="1" applyFill="1" applyBorder="1" applyAlignment="1">
      <alignment vertical="center" wrapText="1"/>
    </xf>
    <xf numFmtId="3" fontId="14" fillId="2" borderId="1" xfId="1" applyNumberFormat="1" applyFont="1" applyFill="1" applyBorder="1" applyAlignment="1">
      <alignment horizontal="center" vertical="center" wrapText="1"/>
    </xf>
    <xf numFmtId="3" fontId="15" fillId="2" borderId="1" xfId="1" applyNumberFormat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vertical="center"/>
    </xf>
    <xf numFmtId="3" fontId="14" fillId="2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 wrapText="1"/>
    </xf>
    <xf numFmtId="3" fontId="15" fillId="0" borderId="1" xfId="1" applyNumberFormat="1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/>
    <xf numFmtId="3" fontId="15" fillId="0" borderId="1" xfId="1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wrapText="1"/>
    </xf>
    <xf numFmtId="3" fontId="12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/>
    <xf numFmtId="3" fontId="12" fillId="3" borderId="0" xfId="0" applyNumberFormat="1" applyFont="1" applyFill="1" applyAlignment="1">
      <alignment horizontal="center" vertical="center"/>
    </xf>
    <xf numFmtId="0" fontId="16" fillId="3" borderId="2" xfId="0" applyFont="1" applyFill="1" applyBorder="1" applyAlignment="1">
      <alignment horizontal="center"/>
    </xf>
  </cellXfs>
  <cellStyles count="35">
    <cellStyle name="AFE_Расчет ЗАО Интерферрум-Металл" xfId="4"/>
    <cellStyle name="Гиперссылка 2" xfId="5"/>
    <cellStyle name="Гиперссылка 2 2" xfId="6"/>
    <cellStyle name="Гиперссылка 3" xfId="7"/>
    <cellStyle name="Гиперссылка 3 2" xfId="8"/>
    <cellStyle name="Обычный" xfId="0" builtinId="0"/>
    <cellStyle name="Обычный 2" xfId="9"/>
    <cellStyle name="Обычный 2 2 2" xfId="10"/>
    <cellStyle name="Обычный 2 2 2 2" xfId="3"/>
    <cellStyle name="Обычный 2 3" xfId="11"/>
    <cellStyle name="Обычный 2 3 2" xfId="12"/>
    <cellStyle name="Обычный 2 6" xfId="13"/>
    <cellStyle name="Обычный 3" xfId="14"/>
    <cellStyle name="Обычный 3 2" xfId="15"/>
    <cellStyle name="Обычный 3 2 2" xfId="16"/>
    <cellStyle name="Обычный 3 3" xfId="17"/>
    <cellStyle name="Обычный 3 3 2" xfId="18"/>
    <cellStyle name="Обычный 3 4" xfId="19"/>
    <cellStyle name="Обычный 3 5" xfId="20"/>
    <cellStyle name="Обычный 4" xfId="21"/>
    <cellStyle name="Обычный 5" xfId="22"/>
    <cellStyle name="Обычный 5 2" xfId="2"/>
    <cellStyle name="Процентный 2" xfId="23"/>
    <cellStyle name="Процентный 2 2 2" xfId="24"/>
    <cellStyle name="Процентный 3" xfId="25"/>
    <cellStyle name="Процентный 3 2" xfId="34"/>
    <cellStyle name="Процентный 4" xfId="26"/>
    <cellStyle name="Процентный 4 2" xfId="27"/>
    <cellStyle name="Процентный 4 3" xfId="28"/>
    <cellStyle name="Процентный 6" xfId="29"/>
    <cellStyle name="Процентный 6 2" xfId="30"/>
    <cellStyle name="Финансовый" xfId="1" builtinId="3"/>
    <cellStyle name="Финансовый 2" xfId="31"/>
    <cellStyle name="Финансовый 3" xfId="32"/>
    <cellStyle name="Финансовый 8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8"/>
  <sheetViews>
    <sheetView tabSelected="1" workbookViewId="0">
      <selection activeCell="R6" sqref="R6"/>
    </sheetView>
  </sheetViews>
  <sheetFormatPr defaultRowHeight="15.75" x14ac:dyDescent="0.25"/>
  <cols>
    <col min="1" max="1" width="0.42578125" style="2" customWidth="1"/>
    <col min="2" max="2" width="4.85546875" style="1" customWidth="1"/>
    <col min="3" max="3" width="14.28515625" style="2" customWidth="1"/>
    <col min="4" max="4" width="5" style="2" customWidth="1"/>
    <col min="5" max="5" width="25.28515625" style="3" customWidth="1"/>
    <col min="6" max="6" width="17.42578125" style="2" customWidth="1"/>
    <col min="7" max="7" width="24.5703125" style="2" customWidth="1"/>
    <col min="8" max="8" width="4" style="2" customWidth="1"/>
    <col min="9" max="9" width="53.7109375" style="2" customWidth="1"/>
    <col min="10" max="10" width="14" style="4" customWidth="1"/>
    <col min="11" max="11" width="14.28515625" style="4" customWidth="1"/>
    <col min="12" max="12" width="13" style="2" customWidth="1"/>
    <col min="13" max="13" width="14.28515625" style="31" customWidth="1"/>
    <col min="14" max="14" width="14.5703125" style="31" customWidth="1"/>
    <col min="15" max="15" width="15.5703125" style="2" customWidth="1"/>
    <col min="16" max="16384" width="9.140625" style="2"/>
  </cols>
  <sheetData>
    <row r="1" spans="2:15" x14ac:dyDescent="0.25">
      <c r="B1" s="32" t="s">
        <v>48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2:15" ht="78.75" x14ac:dyDescent="0.25">
      <c r="B2" s="5" t="s">
        <v>6</v>
      </c>
      <c r="C2" s="6" t="s">
        <v>4</v>
      </c>
      <c r="D2" s="6" t="s">
        <v>7</v>
      </c>
      <c r="E2" s="6" t="s">
        <v>0</v>
      </c>
      <c r="F2" s="6" t="s">
        <v>8</v>
      </c>
      <c r="G2" s="6" t="s">
        <v>1</v>
      </c>
      <c r="H2" s="6" t="s">
        <v>5</v>
      </c>
      <c r="I2" s="6" t="s">
        <v>2</v>
      </c>
      <c r="J2" s="6" t="s">
        <v>45</v>
      </c>
      <c r="K2" s="6" t="s">
        <v>3</v>
      </c>
      <c r="L2" s="6" t="s">
        <v>9</v>
      </c>
      <c r="M2" s="6" t="s">
        <v>10</v>
      </c>
      <c r="N2" s="6" t="s">
        <v>49</v>
      </c>
      <c r="O2" s="6" t="s">
        <v>11</v>
      </c>
    </row>
    <row r="3" spans="2:15" x14ac:dyDescent="0.25">
      <c r="B3" s="7"/>
      <c r="C3" s="8" t="s">
        <v>12</v>
      </c>
      <c r="D3" s="8"/>
      <c r="E3" s="9"/>
      <c r="F3" s="8"/>
      <c r="G3" s="8"/>
      <c r="H3" s="9"/>
      <c r="I3" s="8"/>
      <c r="J3" s="9"/>
      <c r="K3" s="9"/>
      <c r="L3" s="8"/>
      <c r="M3" s="9"/>
      <c r="N3" s="9"/>
      <c r="O3" s="8"/>
    </row>
    <row r="4" spans="2:15" s="15" customFormat="1" ht="25.5" customHeight="1" x14ac:dyDescent="0.25">
      <c r="B4" s="10">
        <v>1</v>
      </c>
      <c r="C4" s="12" t="s">
        <v>13</v>
      </c>
      <c r="D4" s="11">
        <v>45</v>
      </c>
      <c r="E4" s="16" t="s">
        <v>14</v>
      </c>
      <c r="F4" s="12" t="s">
        <v>44</v>
      </c>
      <c r="G4" s="12" t="s">
        <v>15</v>
      </c>
      <c r="H4" s="10">
        <v>1</v>
      </c>
      <c r="I4" s="12" t="s">
        <v>43</v>
      </c>
      <c r="J4" s="17">
        <v>542966</v>
      </c>
      <c r="K4" s="13">
        <v>542966</v>
      </c>
      <c r="L4" s="14" t="s">
        <v>50</v>
      </c>
      <c r="M4" s="13">
        <f t="shared" ref="M4:M15" si="0">J4*5/100</f>
        <v>27148.3</v>
      </c>
      <c r="N4" s="13">
        <f>(J4*90)/100</f>
        <v>488669.4</v>
      </c>
      <c r="O4" s="14" t="s">
        <v>46</v>
      </c>
    </row>
    <row r="5" spans="2:15" s="15" customFormat="1" ht="31.5" x14ac:dyDescent="0.25">
      <c r="B5" s="10">
        <v>2</v>
      </c>
      <c r="C5" s="12" t="s">
        <v>13</v>
      </c>
      <c r="D5" s="11">
        <v>138</v>
      </c>
      <c r="E5" s="18" t="s">
        <v>17</v>
      </c>
      <c r="F5" s="19" t="s">
        <v>29</v>
      </c>
      <c r="G5" s="12" t="s">
        <v>15</v>
      </c>
      <c r="H5" s="10">
        <v>1</v>
      </c>
      <c r="I5" s="12" t="s">
        <v>43</v>
      </c>
      <c r="J5" s="20">
        <v>3964982</v>
      </c>
      <c r="K5" s="20">
        <v>3964982</v>
      </c>
      <c r="L5" s="14" t="s">
        <v>50</v>
      </c>
      <c r="M5" s="13">
        <f t="shared" si="0"/>
        <v>198249.1</v>
      </c>
      <c r="N5" s="13">
        <f t="shared" ref="N4:N18" si="1">(J5*90)/100</f>
        <v>3568483.8</v>
      </c>
      <c r="O5" s="14" t="s">
        <v>46</v>
      </c>
    </row>
    <row r="6" spans="2:15" s="15" customFormat="1" ht="63" x14ac:dyDescent="0.25">
      <c r="B6" s="10">
        <v>3</v>
      </c>
      <c r="C6" s="12" t="s">
        <v>13</v>
      </c>
      <c r="D6" s="11">
        <v>140</v>
      </c>
      <c r="E6" s="18" t="s">
        <v>18</v>
      </c>
      <c r="F6" s="19" t="s">
        <v>30</v>
      </c>
      <c r="G6" s="12" t="s">
        <v>15</v>
      </c>
      <c r="H6" s="10">
        <v>1</v>
      </c>
      <c r="I6" s="12" t="s">
        <v>43</v>
      </c>
      <c r="J6" s="20">
        <v>2506334</v>
      </c>
      <c r="K6" s="20">
        <v>2506334</v>
      </c>
      <c r="L6" s="14" t="s">
        <v>50</v>
      </c>
      <c r="M6" s="13">
        <f t="shared" si="0"/>
        <v>125316.7</v>
      </c>
      <c r="N6" s="13">
        <f t="shared" si="1"/>
        <v>2255700.6</v>
      </c>
      <c r="O6" s="14" t="s">
        <v>46</v>
      </c>
    </row>
    <row r="7" spans="2:15" s="15" customFormat="1" ht="31.5" x14ac:dyDescent="0.25">
      <c r="B7" s="10">
        <v>4</v>
      </c>
      <c r="C7" s="12" t="s">
        <v>13</v>
      </c>
      <c r="D7" s="11">
        <v>139</v>
      </c>
      <c r="E7" s="18" t="s">
        <v>19</v>
      </c>
      <c r="F7" s="19" t="s">
        <v>31</v>
      </c>
      <c r="G7" s="12" t="s">
        <v>15</v>
      </c>
      <c r="H7" s="10">
        <v>1</v>
      </c>
      <c r="I7" s="12" t="s">
        <v>43</v>
      </c>
      <c r="J7" s="13">
        <v>2299299</v>
      </c>
      <c r="K7" s="13">
        <v>2299299</v>
      </c>
      <c r="L7" s="14" t="s">
        <v>50</v>
      </c>
      <c r="M7" s="13">
        <f t="shared" si="0"/>
        <v>114964.95</v>
      </c>
      <c r="N7" s="13">
        <f t="shared" si="1"/>
        <v>2069369.1</v>
      </c>
      <c r="O7" s="14" t="s">
        <v>46</v>
      </c>
    </row>
    <row r="8" spans="2:15" s="15" customFormat="1" ht="47.25" x14ac:dyDescent="0.25">
      <c r="B8" s="10">
        <v>5</v>
      </c>
      <c r="C8" s="12" t="s">
        <v>13</v>
      </c>
      <c r="D8" s="11">
        <v>142</v>
      </c>
      <c r="E8" s="18" t="s">
        <v>20</v>
      </c>
      <c r="F8" s="19" t="s">
        <v>32</v>
      </c>
      <c r="G8" s="12" t="s">
        <v>15</v>
      </c>
      <c r="H8" s="10">
        <v>1</v>
      </c>
      <c r="I8" s="12" t="s">
        <v>43</v>
      </c>
      <c r="J8" s="20">
        <v>1200828</v>
      </c>
      <c r="K8" s="20">
        <v>1200828</v>
      </c>
      <c r="L8" s="14" t="s">
        <v>50</v>
      </c>
      <c r="M8" s="13">
        <f t="shared" si="0"/>
        <v>60041.4</v>
      </c>
      <c r="N8" s="13">
        <f t="shared" si="1"/>
        <v>1080745.2</v>
      </c>
      <c r="O8" s="14" t="s">
        <v>46</v>
      </c>
    </row>
    <row r="9" spans="2:15" s="15" customFormat="1" ht="47.25" x14ac:dyDescent="0.25">
      <c r="B9" s="10">
        <v>6</v>
      </c>
      <c r="C9" s="12" t="s">
        <v>13</v>
      </c>
      <c r="D9" s="11">
        <v>141</v>
      </c>
      <c r="E9" s="18" t="s">
        <v>21</v>
      </c>
      <c r="F9" s="19" t="s">
        <v>33</v>
      </c>
      <c r="G9" s="12" t="s">
        <v>39</v>
      </c>
      <c r="H9" s="10">
        <v>1</v>
      </c>
      <c r="I9" s="12"/>
      <c r="J9" s="20">
        <v>1331127</v>
      </c>
      <c r="K9" s="20">
        <v>1331127</v>
      </c>
      <c r="L9" s="14" t="s">
        <v>50</v>
      </c>
      <c r="M9" s="13">
        <f t="shared" si="0"/>
        <v>66556.350000000006</v>
      </c>
      <c r="N9" s="13">
        <f t="shared" si="1"/>
        <v>1198014.3</v>
      </c>
      <c r="O9" s="14" t="s">
        <v>46</v>
      </c>
    </row>
    <row r="10" spans="2:15" s="15" customFormat="1" ht="78.75" x14ac:dyDescent="0.25">
      <c r="B10" s="10">
        <v>7</v>
      </c>
      <c r="C10" s="12" t="s">
        <v>13</v>
      </c>
      <c r="D10" s="11">
        <v>143</v>
      </c>
      <c r="E10" s="18" t="s">
        <v>22</v>
      </c>
      <c r="F10" s="19" t="s">
        <v>34</v>
      </c>
      <c r="G10" s="12" t="s">
        <v>39</v>
      </c>
      <c r="H10" s="10">
        <v>1</v>
      </c>
      <c r="I10" s="12"/>
      <c r="J10" s="13">
        <v>1038241</v>
      </c>
      <c r="K10" s="13">
        <v>1038241</v>
      </c>
      <c r="L10" s="14" t="s">
        <v>50</v>
      </c>
      <c r="M10" s="13">
        <f t="shared" si="0"/>
        <v>51912.05</v>
      </c>
      <c r="N10" s="13">
        <f t="shared" si="1"/>
        <v>934416.9</v>
      </c>
      <c r="O10" s="14" t="s">
        <v>46</v>
      </c>
    </row>
    <row r="11" spans="2:15" s="15" customFormat="1" ht="31.5" x14ac:dyDescent="0.25">
      <c r="B11" s="10">
        <v>8</v>
      </c>
      <c r="C11" s="12" t="s">
        <v>13</v>
      </c>
      <c r="D11" s="11">
        <v>28</v>
      </c>
      <c r="E11" s="18" t="s">
        <v>23</v>
      </c>
      <c r="F11" s="19" t="s">
        <v>35</v>
      </c>
      <c r="G11" s="12" t="s">
        <v>39</v>
      </c>
      <c r="H11" s="10">
        <v>1</v>
      </c>
      <c r="I11" s="12"/>
      <c r="J11" s="20">
        <v>950708</v>
      </c>
      <c r="K11" s="20">
        <v>950708</v>
      </c>
      <c r="L11" s="14" t="s">
        <v>50</v>
      </c>
      <c r="M11" s="13">
        <f t="shared" si="0"/>
        <v>47535.4</v>
      </c>
      <c r="N11" s="13">
        <f t="shared" si="1"/>
        <v>855637.2</v>
      </c>
      <c r="O11" s="14" t="s">
        <v>46</v>
      </c>
    </row>
    <row r="12" spans="2:15" s="15" customFormat="1" ht="141.75" x14ac:dyDescent="0.25">
      <c r="B12" s="10">
        <v>9</v>
      </c>
      <c r="C12" s="12" t="s">
        <v>13</v>
      </c>
      <c r="D12" s="11">
        <v>144</v>
      </c>
      <c r="E12" s="18" t="s">
        <v>24</v>
      </c>
      <c r="F12" s="19" t="s">
        <v>36</v>
      </c>
      <c r="G12" s="12" t="s">
        <v>39</v>
      </c>
      <c r="H12" s="10">
        <v>1</v>
      </c>
      <c r="I12" s="12"/>
      <c r="J12" s="13">
        <v>826497</v>
      </c>
      <c r="K12" s="13">
        <v>826497</v>
      </c>
      <c r="L12" s="14" t="s">
        <v>50</v>
      </c>
      <c r="M12" s="13">
        <f t="shared" si="0"/>
        <v>41324.85</v>
      </c>
      <c r="N12" s="13">
        <f t="shared" si="1"/>
        <v>743847.3</v>
      </c>
      <c r="O12" s="14" t="s">
        <v>46</v>
      </c>
    </row>
    <row r="13" spans="2:15" s="15" customFormat="1" ht="47.25" x14ac:dyDescent="0.25">
      <c r="B13" s="10">
        <v>10</v>
      </c>
      <c r="C13" s="12" t="s">
        <v>13</v>
      </c>
      <c r="D13" s="11">
        <v>145</v>
      </c>
      <c r="E13" s="18" t="s">
        <v>25</v>
      </c>
      <c r="F13" s="19" t="s">
        <v>37</v>
      </c>
      <c r="G13" s="12" t="s">
        <v>15</v>
      </c>
      <c r="H13" s="10">
        <v>1</v>
      </c>
      <c r="I13" s="12" t="s">
        <v>43</v>
      </c>
      <c r="J13" s="20">
        <v>723185</v>
      </c>
      <c r="K13" s="20">
        <v>723185</v>
      </c>
      <c r="L13" s="14" t="s">
        <v>50</v>
      </c>
      <c r="M13" s="13">
        <f t="shared" si="0"/>
        <v>36159.25</v>
      </c>
      <c r="N13" s="13">
        <f t="shared" si="1"/>
        <v>650866.5</v>
      </c>
      <c r="O13" s="14" t="s">
        <v>46</v>
      </c>
    </row>
    <row r="14" spans="2:15" s="15" customFormat="1" ht="31.5" x14ac:dyDescent="0.25">
      <c r="B14" s="10">
        <v>11</v>
      </c>
      <c r="C14" s="12" t="s">
        <v>13</v>
      </c>
      <c r="D14" s="11">
        <v>31</v>
      </c>
      <c r="E14" s="18" t="s">
        <v>26</v>
      </c>
      <c r="F14" s="19" t="s">
        <v>38</v>
      </c>
      <c r="G14" s="12" t="s">
        <v>39</v>
      </c>
      <c r="H14" s="10">
        <v>1</v>
      </c>
      <c r="I14" s="12"/>
      <c r="J14" s="20">
        <v>436749</v>
      </c>
      <c r="K14" s="20">
        <v>436749</v>
      </c>
      <c r="L14" s="14" t="s">
        <v>50</v>
      </c>
      <c r="M14" s="13">
        <f t="shared" si="0"/>
        <v>21837.45</v>
      </c>
      <c r="N14" s="13">
        <f t="shared" si="1"/>
        <v>393074.1</v>
      </c>
      <c r="O14" s="14" t="s">
        <v>46</v>
      </c>
    </row>
    <row r="15" spans="2:15" s="15" customFormat="1" ht="31.5" x14ac:dyDescent="0.25">
      <c r="B15" s="10">
        <v>12</v>
      </c>
      <c r="C15" s="12" t="s">
        <v>13</v>
      </c>
      <c r="D15" s="11">
        <v>32</v>
      </c>
      <c r="E15" s="18" t="s">
        <v>27</v>
      </c>
      <c r="F15" s="19" t="s">
        <v>38</v>
      </c>
      <c r="G15" s="12" t="s">
        <v>39</v>
      </c>
      <c r="H15" s="10">
        <v>1</v>
      </c>
      <c r="I15" s="12"/>
      <c r="J15" s="20">
        <v>436749</v>
      </c>
      <c r="K15" s="20">
        <v>436749</v>
      </c>
      <c r="L15" s="14" t="s">
        <v>50</v>
      </c>
      <c r="M15" s="13">
        <f t="shared" si="0"/>
        <v>21837.45</v>
      </c>
      <c r="N15" s="13">
        <f t="shared" si="1"/>
        <v>393074.1</v>
      </c>
      <c r="O15" s="14" t="s">
        <v>46</v>
      </c>
    </row>
    <row r="16" spans="2:15" s="15" customFormat="1" ht="47.25" x14ac:dyDescent="0.25">
      <c r="B16" s="10">
        <v>13</v>
      </c>
      <c r="C16" s="12" t="s">
        <v>13</v>
      </c>
      <c r="D16" s="11">
        <v>146</v>
      </c>
      <c r="E16" s="18" t="s">
        <v>28</v>
      </c>
      <c r="F16" s="19" t="s">
        <v>37</v>
      </c>
      <c r="G16" s="12" t="s">
        <v>15</v>
      </c>
      <c r="H16" s="10">
        <v>1</v>
      </c>
      <c r="I16" s="12" t="s">
        <v>43</v>
      </c>
      <c r="J16" s="20">
        <v>477643</v>
      </c>
      <c r="K16" s="20">
        <v>477643</v>
      </c>
      <c r="L16" s="14" t="s">
        <v>50</v>
      </c>
      <c r="M16" s="13">
        <f t="shared" ref="M16" si="2">J16*5/100</f>
        <v>23882.15</v>
      </c>
      <c r="N16" s="13">
        <f t="shared" si="1"/>
        <v>429878.7</v>
      </c>
      <c r="O16" s="14" t="s">
        <v>46</v>
      </c>
    </row>
    <row r="17" spans="2:15" x14ac:dyDescent="0.25">
      <c r="B17" s="21"/>
      <c r="C17" s="22" t="s">
        <v>41</v>
      </c>
      <c r="D17" s="22"/>
      <c r="E17" s="23"/>
      <c r="F17" s="22"/>
      <c r="G17" s="22"/>
      <c r="H17" s="21"/>
      <c r="I17" s="22"/>
      <c r="J17" s="24"/>
      <c r="K17" s="24"/>
      <c r="L17" s="21"/>
      <c r="M17" s="25"/>
      <c r="N17" s="25"/>
      <c r="O17" s="26"/>
    </row>
    <row r="18" spans="2:15" s="15" customFormat="1" ht="47.25" x14ac:dyDescent="0.25">
      <c r="B18" s="10">
        <v>14</v>
      </c>
      <c r="C18" s="10" t="s">
        <v>41</v>
      </c>
      <c r="D18" s="28">
        <v>348</v>
      </c>
      <c r="E18" s="29" t="s">
        <v>42</v>
      </c>
      <c r="F18" s="27" t="s">
        <v>16</v>
      </c>
      <c r="G18" s="27" t="s">
        <v>40</v>
      </c>
      <c r="H18" s="10">
        <v>1</v>
      </c>
      <c r="I18" s="30"/>
      <c r="J18" s="13">
        <v>416166</v>
      </c>
      <c r="K18" s="13">
        <v>416166</v>
      </c>
      <c r="L18" s="14" t="s">
        <v>50</v>
      </c>
      <c r="M18" s="13">
        <f t="shared" ref="M18" si="3">J18*5/100</f>
        <v>20808.3</v>
      </c>
      <c r="N18" s="13">
        <f t="shared" si="1"/>
        <v>374549.4</v>
      </c>
      <c r="O18" s="14" t="s">
        <v>47</v>
      </c>
    </row>
  </sheetData>
  <mergeCells count="1">
    <mergeCell ref="B1:O1"/>
  </mergeCells>
  <printOptions horizontalCentered="1"/>
  <pageMargins left="0" right="0" top="0.78740157480314965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 100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Атантаева Гульмира</dc:creator>
  <cp:lastModifiedBy>Арзиева Адалят</cp:lastModifiedBy>
  <cp:lastPrinted>2025-09-11T07:50:45Z</cp:lastPrinted>
  <dcterms:created xsi:type="dcterms:W3CDTF">2022-09-05T12:10:35Z</dcterms:created>
  <dcterms:modified xsi:type="dcterms:W3CDTF">2025-10-10T10:17:15Z</dcterms:modified>
</cp:coreProperties>
</file>